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semestre23\"/>
    </mc:Choice>
  </mc:AlternateContent>
  <bookViews>
    <workbookView xWindow="2610" yWindow="180" windowWidth="24105" windowHeight="12720"/>
  </bookViews>
  <sheets>
    <sheet name="2023-Q1 Q2 q3 q4" sheetId="6" r:id="rId1"/>
    <sheet name="2022-Q1 Q2" sheetId="7" r:id="rId2"/>
    <sheet name="2022-Q1 Q2 q3 q4" sheetId="1" r:id="rId3"/>
    <sheet name="2021 q1q2q3q4" sheetId="2" r:id="rId4"/>
    <sheet name="2020 q1q2q3q4" sheetId="3" r:id="rId5"/>
    <sheet name="2019 q1q2q3q4" sheetId="4" r:id="rId6"/>
    <sheet name="storico" sheetId="5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A10" i="5" l="1"/>
  <c r="A9" i="5"/>
  <c r="A8" i="5"/>
  <c r="A7" i="5"/>
  <c r="A6" i="5"/>
  <c r="B9" i="5"/>
  <c r="B7" i="5"/>
  <c r="C9" i="5"/>
  <c r="C7" i="5"/>
  <c r="C10" i="5" l="1"/>
  <c r="B10" i="5"/>
  <c r="B8" i="5"/>
  <c r="C8" i="5"/>
  <c r="D9" i="5" l="1"/>
  <c r="D7" i="5"/>
  <c r="D10" i="5"/>
  <c r="D8" i="5"/>
  <c r="E7" i="5"/>
  <c r="E9" i="5"/>
  <c r="E10" i="5" l="1"/>
  <c r="E8" i="5"/>
</calcChain>
</file>

<file path=xl/sharedStrings.xml><?xml version="1.0" encoding="utf-8"?>
<sst xmlns="http://schemas.openxmlformats.org/spreadsheetml/2006/main" count="1242" uniqueCount="49">
  <si>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</si>
  <si>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</si>
  <si>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</si>
  <si>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</si>
  <si>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</si>
  <si>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</si>
  <si>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</si>
  <si>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</si>
  <si>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</si>
  <si>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</si>
  <si>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</si>
  <si>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</si>
  <si>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</si>
  <si>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</si>
  <si>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</si>
  <si>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</si>
  <si>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</si>
  <si>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</si>
  <si>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</si>
  <si>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</si>
  <si>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</si>
  <si>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</si>
  <si>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</si>
  <si>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</si>
  <si>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</si>
  <si>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</si>
  <si>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</si>
  <si>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</si>
  <si>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</si>
  <si>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</si>
  <si>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</si>
  <si>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</si>
  <si>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</si>
  <si>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</si>
  <si>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</si>
  <si>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</si>
  <si>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</si>
  <si>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</si>
  <si>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</si>
  <si>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</si>
  <si>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</si>
  <si>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</si>
  <si>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</si>
  <si>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</si>
  <si>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</si>
  <si>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</si>
  <si>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</si>
  <si>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>var 1 2 23/3 4 22</t>
  </si>
  <si>
    <t xml:space="preserve">var 1 2 23/ 1 2 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</si>
</sst>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q4'!$B$58:$M$58</c:f>
              <c:numCache>
                <c:formatCode>#,##0.0</c:formatCode>
                <c:ptCount val="12"/>
                <c:pt idx="0">
                  <c:v>104691.93</c:v>
                </c:pt>
                <c:pt idx="1">
                  <c:v>224395.76</c:v>
                </c:pt>
                <c:pt idx="2">
                  <c:v>223298.95</c:v>
                </c:pt>
                <c:pt idx="3">
                  <c:v>152119.71000000002</c:v>
                </c:pt>
                <c:pt idx="4">
                  <c:v>510229.57999999996</c:v>
                </c:pt>
                <c:pt idx="5">
                  <c:v>203749.27000000002</c:v>
                </c:pt>
                <c:pt idx="6">
                  <c:v>251085.69</c:v>
                </c:pt>
                <c:pt idx="7">
                  <c:v>455617.22</c:v>
                </c:pt>
                <c:pt idx="8">
                  <c:v>472563.17000000004</c:v>
                </c:pt>
                <c:pt idx="9">
                  <c:v>73670.73000000001</c:v>
                </c:pt>
                <c:pt idx="10">
                  <c:v>18514.8</c:v>
                </c:pt>
                <c:pt idx="11">
                  <c:v>65334.89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storico!$B$7:$E$7</c:f>
              <c:numCache>
                <c:formatCode>#,##0.0</c:formatCode>
                <c:ptCount val="4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7-4195-9E6C-FF571C46EF5D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storico!$B$8:$E$8</c:f>
              <c:numCache>
                <c:formatCode>#,##0.0</c:formatCode>
                <c:ptCount val="4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7-4195-9E6C-FF571C46EF5D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storico!$B$9:$E$9</c:f>
              <c:numCache>
                <c:formatCode>#,##0.0</c:formatCode>
                <c:ptCount val="4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7-4195-9E6C-FF571C46EF5D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storico!$B$10:$E$10</c:f>
              <c:numCache>
                <c:formatCode>#,##0.0</c:formatCode>
                <c:ptCount val="4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B7-4195-9E6C-FF571C46E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827328"/>
        <c:axId val="214828736"/>
      </c:lineChart>
      <c:catAx>
        <c:axId val="2098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828736"/>
        <c:crosses val="autoZero"/>
        <c:auto val="1"/>
        <c:lblAlgn val="ctr"/>
        <c:lblOffset val="100"/>
        <c:noMultiLvlLbl val="0"/>
      </c:catAx>
      <c:valAx>
        <c:axId val="21482873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0982732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q4'!$B$59:$M$59</c:f>
              <c:numCache>
                <c:formatCode>#,##0.0</c:formatCode>
                <c:ptCount val="12"/>
                <c:pt idx="0">
                  <c:v>23500.09</c:v>
                </c:pt>
                <c:pt idx="1">
                  <c:v>27801.309999999998</c:v>
                </c:pt>
                <c:pt idx="2">
                  <c:v>34418.620000000003</c:v>
                </c:pt>
                <c:pt idx="3">
                  <c:v>36671.69</c:v>
                </c:pt>
                <c:pt idx="4">
                  <c:v>53661.2</c:v>
                </c:pt>
                <c:pt idx="5">
                  <c:v>34389.56</c:v>
                </c:pt>
                <c:pt idx="6">
                  <c:v>26323.75</c:v>
                </c:pt>
                <c:pt idx="7">
                  <c:v>51948.81</c:v>
                </c:pt>
                <c:pt idx="8">
                  <c:v>178256.73</c:v>
                </c:pt>
                <c:pt idx="9">
                  <c:v>27576.7</c:v>
                </c:pt>
                <c:pt idx="10">
                  <c:v>1283.6199999999999</c:v>
                </c:pt>
                <c:pt idx="11">
                  <c:v>21736.43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q4'!$B$60:$M$60</c:f>
              <c:numCache>
                <c:formatCode>#,##0.0</c:formatCode>
                <c:ptCount val="12"/>
                <c:pt idx="0">
                  <c:v>54780.2</c:v>
                </c:pt>
                <c:pt idx="1">
                  <c:v>81114.540000000008</c:v>
                </c:pt>
                <c:pt idx="2">
                  <c:v>60319.18</c:v>
                </c:pt>
                <c:pt idx="3">
                  <c:v>55658.880000000005</c:v>
                </c:pt>
                <c:pt idx="4">
                  <c:v>158164.39000000001</c:v>
                </c:pt>
                <c:pt idx="5">
                  <c:v>108563.38</c:v>
                </c:pt>
                <c:pt idx="6">
                  <c:v>101190.59</c:v>
                </c:pt>
                <c:pt idx="7">
                  <c:v>213969.21000000002</c:v>
                </c:pt>
                <c:pt idx="8">
                  <c:v>219424.66999999998</c:v>
                </c:pt>
                <c:pt idx="9">
                  <c:v>16872.48</c:v>
                </c:pt>
                <c:pt idx="10">
                  <c:v>12541.75</c:v>
                </c:pt>
                <c:pt idx="11">
                  <c:v>18659.349999999999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Q2'!$B$58:$M$58</c:f>
              <c:numCache>
                <c:formatCode>#,##0.0</c:formatCode>
                <c:ptCount val="12"/>
                <c:pt idx="0">
                  <c:v>102494.78</c:v>
                </c:pt>
                <c:pt idx="1">
                  <c:v>192869.99</c:v>
                </c:pt>
                <c:pt idx="2">
                  <c:v>199108.32</c:v>
                </c:pt>
                <c:pt idx="3">
                  <c:v>157742.82999999999</c:v>
                </c:pt>
                <c:pt idx="4">
                  <c:v>526114.36</c:v>
                </c:pt>
                <c:pt idx="5">
                  <c:v>214317.4</c:v>
                </c:pt>
                <c:pt idx="6">
                  <c:v>264668.67</c:v>
                </c:pt>
                <c:pt idx="7">
                  <c:v>426396.49</c:v>
                </c:pt>
                <c:pt idx="8">
                  <c:v>532098.19999999995</c:v>
                </c:pt>
                <c:pt idx="9">
                  <c:v>66305.36</c:v>
                </c:pt>
                <c:pt idx="10">
                  <c:v>22938.61</c:v>
                </c:pt>
                <c:pt idx="11">
                  <c:v>58337.259999999995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Q2'!$B$59:$M$59</c:f>
              <c:numCache>
                <c:formatCode>#,##0.0</c:formatCode>
                <c:ptCount val="12"/>
                <c:pt idx="0">
                  <c:v>22279.66</c:v>
                </c:pt>
                <c:pt idx="1">
                  <c:v>25964.760000000002</c:v>
                </c:pt>
                <c:pt idx="2">
                  <c:v>28856.080000000002</c:v>
                </c:pt>
                <c:pt idx="3">
                  <c:v>47523.75</c:v>
                </c:pt>
                <c:pt idx="4">
                  <c:v>47652.369999999995</c:v>
                </c:pt>
                <c:pt idx="5">
                  <c:v>33527.99</c:v>
                </c:pt>
                <c:pt idx="6">
                  <c:v>20789</c:v>
                </c:pt>
                <c:pt idx="7">
                  <c:v>50876.92</c:v>
                </c:pt>
                <c:pt idx="8">
                  <c:v>36881.79</c:v>
                </c:pt>
                <c:pt idx="9">
                  <c:v>22798.639999999999</c:v>
                </c:pt>
                <c:pt idx="10">
                  <c:v>1090.74</c:v>
                </c:pt>
                <c:pt idx="11">
                  <c:v>16030.55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Q2'!$B$60:$M$60</c:f>
              <c:numCache>
                <c:formatCode>#,##0.0</c:formatCode>
                <c:ptCount val="12"/>
                <c:pt idx="0">
                  <c:v>58323.680000000008</c:v>
                </c:pt>
                <c:pt idx="1">
                  <c:v>63200.25</c:v>
                </c:pt>
                <c:pt idx="2">
                  <c:v>44265.509999999995</c:v>
                </c:pt>
                <c:pt idx="3">
                  <c:v>45642.34</c:v>
                </c:pt>
                <c:pt idx="4">
                  <c:v>166803.47999999998</c:v>
                </c:pt>
                <c:pt idx="5">
                  <c:v>115190.14</c:v>
                </c:pt>
                <c:pt idx="6">
                  <c:v>114532.2</c:v>
                </c:pt>
                <c:pt idx="7">
                  <c:v>232705.06</c:v>
                </c:pt>
                <c:pt idx="8">
                  <c:v>414372.76</c:v>
                </c:pt>
                <c:pt idx="9">
                  <c:v>12069.23</c:v>
                </c:pt>
                <c:pt idx="10">
                  <c:v>18099.150000000001</c:v>
                </c:pt>
                <c:pt idx="11">
                  <c:v>18150.79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/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13</xdr:row>
      <xdr:rowOff>138112</xdr:rowOff>
    </xdr:from>
    <xdr:to>
      <xdr:col>16</xdr:col>
      <xdr:colOff>200025</xdr:colOff>
      <xdr:row>28</xdr:row>
      <xdr:rowOff>23812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portazioniperprovinciaesaldobrancadiattivit&#224;economicaetrimestre1234trim22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Q1 Q2 Q3 q4"/>
      <sheetName val="2021 q1q2q3q4"/>
      <sheetName val="saldoimportexport"/>
      <sheetName val="2020 q1q2q3q4"/>
      <sheetName val="2019 q1q2q3q4"/>
      <sheetName val="storico"/>
    </sheetNames>
    <sheetDataSet>
      <sheetData sheetId="0">
        <row r="57">
          <cell r="A57" t="str">
            <v xml:space="preserve">Territorio di riferimento  </v>
          </cell>
        </row>
        <row r="58">
          <cell r="A58" t="str">
            <v xml:space="preserve">Abruzzo  </v>
          </cell>
        </row>
        <row r="59">
          <cell r="A59" t="str">
            <v xml:space="preserve">Pescara  </v>
          </cell>
        </row>
        <row r="60">
          <cell r="A60" t="str">
            <v xml:space="preserve">Chieti  </v>
          </cell>
        </row>
        <row r="61">
          <cell r="A61" t="str">
            <v>Chieti Pescara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zoomScale="70" zoomScaleNormal="70" workbookViewId="0">
      <selection activeCell="C3" sqref="C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5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25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25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4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4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4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4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4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4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4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4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4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4" t="s">
        <v>18</v>
      </c>
      <c r="B58" s="9">
        <v>104691.93</v>
      </c>
      <c r="C58" s="9">
        <v>224395.76</v>
      </c>
      <c r="D58" s="9">
        <v>223298.95</v>
      </c>
      <c r="E58" s="9">
        <v>152119.71000000002</v>
      </c>
      <c r="F58" s="9">
        <v>510229.57999999996</v>
      </c>
      <c r="G58" s="9">
        <v>203749.27000000002</v>
      </c>
      <c r="H58" s="9">
        <v>251085.69</v>
      </c>
      <c r="I58" s="9">
        <v>455617.22</v>
      </c>
      <c r="J58" s="9">
        <v>472563.17000000004</v>
      </c>
      <c r="K58" s="9">
        <v>73670.73000000001</v>
      </c>
      <c r="L58" s="9">
        <v>18514.8</v>
      </c>
      <c r="M58" s="9">
        <v>65334.89</v>
      </c>
      <c r="N58" s="9">
        <v>2755270.69</v>
      </c>
    </row>
    <row r="59" spans="1:14" x14ac:dyDescent="0.25">
      <c r="A59" s="24" t="s">
        <v>19</v>
      </c>
      <c r="B59" s="9">
        <v>23500.09</v>
      </c>
      <c r="C59" s="9">
        <v>27801.309999999998</v>
      </c>
      <c r="D59" s="9">
        <v>34418.620000000003</v>
      </c>
      <c r="E59" s="9">
        <v>36671.69</v>
      </c>
      <c r="F59" s="9">
        <v>53661.2</v>
      </c>
      <c r="G59" s="9">
        <v>34389.56</v>
      </c>
      <c r="H59" s="9">
        <v>26323.75</v>
      </c>
      <c r="I59" s="9">
        <v>51948.81</v>
      </c>
      <c r="J59" s="9">
        <v>178256.73</v>
      </c>
      <c r="K59" s="9">
        <v>27576.7</v>
      </c>
      <c r="L59" s="9">
        <v>1283.6199999999999</v>
      </c>
      <c r="M59" s="9">
        <v>21736.43</v>
      </c>
      <c r="N59" s="9">
        <v>517567.52</v>
      </c>
    </row>
    <row r="60" spans="1:14" x14ac:dyDescent="0.25">
      <c r="A60" s="24" t="s">
        <v>20</v>
      </c>
      <c r="B60" s="9">
        <v>54780.2</v>
      </c>
      <c r="C60" s="9">
        <v>81114.540000000008</v>
      </c>
      <c r="D60" s="9">
        <v>60319.18</v>
      </c>
      <c r="E60" s="9">
        <v>55658.880000000005</v>
      </c>
      <c r="F60" s="9">
        <v>158164.39000000001</v>
      </c>
      <c r="G60" s="9">
        <v>108563.38</v>
      </c>
      <c r="H60" s="9">
        <v>101190.59</v>
      </c>
      <c r="I60" s="9">
        <v>213969.21000000002</v>
      </c>
      <c r="J60" s="9">
        <v>219424.66999999998</v>
      </c>
      <c r="K60" s="9">
        <v>16872.48</v>
      </c>
      <c r="L60" s="9">
        <v>12541.75</v>
      </c>
      <c r="M60" s="9">
        <v>18659.349999999999</v>
      </c>
      <c r="N60" s="9">
        <v>1101258.6299999999</v>
      </c>
    </row>
    <row r="61" spans="1:14" x14ac:dyDescent="0.25">
      <c r="A61" s="22" t="s">
        <v>45</v>
      </c>
      <c r="N61" s="23">
        <v>1618826.15</v>
      </c>
    </row>
    <row r="63" spans="1:14" x14ac:dyDescent="0.25">
      <c r="A63" s="15" t="s">
        <v>47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4" t="s">
        <v>18</v>
      </c>
      <c r="B66" s="11">
        <v>3.1369750814864511E-2</v>
      </c>
      <c r="C66" s="11">
        <v>-8.7718313965885794E-2</v>
      </c>
      <c r="D66" s="11">
        <v>-2.0894808135477165E-2</v>
      </c>
      <c r="E66" s="11">
        <v>-7.3010495561904282E-2</v>
      </c>
      <c r="F66" s="11">
        <v>5.1344247640309877E-2</v>
      </c>
      <c r="G66" s="11">
        <v>1.9587968888919435E-2</v>
      </c>
      <c r="H66" s="11">
        <v>-4.7503708631052757E-2</v>
      </c>
      <c r="I66" s="11">
        <v>-2.1998282508430635E-2</v>
      </c>
      <c r="J66" s="11">
        <v>3.9444964501976574E-3</v>
      </c>
      <c r="K66" s="11">
        <v>-6.1434473691250852E-2</v>
      </c>
      <c r="L66" s="11">
        <v>-0.19314802483640534</v>
      </c>
      <c r="M66" s="11">
        <v>9.2280878908503047E-2</v>
      </c>
      <c r="N66" s="11">
        <v>-1.1110206901217138E-2</v>
      </c>
    </row>
    <row r="67" spans="1:14" x14ac:dyDescent="0.25">
      <c r="A67" s="24" t="s">
        <v>19</v>
      </c>
      <c r="B67" s="11">
        <v>0.15990657605280853</v>
      </c>
      <c r="C67" s="11">
        <v>9.5547310843594052E-3</v>
      </c>
      <c r="D67" s="11">
        <v>0.23662704175598015</v>
      </c>
      <c r="E67" s="11">
        <v>-0.28294740983288574</v>
      </c>
      <c r="F67" s="11">
        <v>-0.12268055479486209</v>
      </c>
      <c r="G67" s="11">
        <v>-3.95506860639507E-2</v>
      </c>
      <c r="H67" s="11">
        <v>0.42981255937466556</v>
      </c>
      <c r="I67" s="11">
        <v>-0.10439911303311025</v>
      </c>
      <c r="J67" s="11">
        <v>4.4462213205786068</v>
      </c>
      <c r="K67" s="11">
        <v>4.0493942868613034E-2</v>
      </c>
      <c r="L67" s="11">
        <v>-4.0075979090793627E-2</v>
      </c>
      <c r="M67" s="11">
        <v>0.2516687819158861</v>
      </c>
      <c r="N67" s="11">
        <v>0.3688780848172637</v>
      </c>
    </row>
    <row r="68" spans="1:14" x14ac:dyDescent="0.25">
      <c r="A68" s="24" t="s">
        <v>20</v>
      </c>
      <c r="B68" s="11">
        <v>-9.3944151900585013E-2</v>
      </c>
      <c r="C68" s="11">
        <v>-0.16911229262901153</v>
      </c>
      <c r="D68" s="11">
        <v>-8.5212159503435719E-2</v>
      </c>
      <c r="E68" s="11">
        <v>0.19590453541848063</v>
      </c>
      <c r="F68" s="11">
        <v>6.4689251103854095E-2</v>
      </c>
      <c r="G68" s="11">
        <v>6.4205518472609359E-3</v>
      </c>
      <c r="H68" s="11">
        <v>-0.24267332437678837</v>
      </c>
      <c r="I68" s="11">
        <v>-8.0946345701265923E-2</v>
      </c>
      <c r="J68" s="11">
        <v>-0.40920576861590247</v>
      </c>
      <c r="K68" s="11">
        <v>2.0631016573288783E-2</v>
      </c>
      <c r="L68" s="11">
        <v>-0.29210725054213393</v>
      </c>
      <c r="M68" s="11">
        <v>3.7696500460750876E-2</v>
      </c>
      <c r="N68" s="11">
        <v>-0.16384755729801245</v>
      </c>
    </row>
    <row r="71" spans="1:14" x14ac:dyDescent="0.25">
      <c r="A71" s="15" t="s">
        <v>48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4" t="s">
        <v>18</v>
      </c>
      <c r="B74" s="11">
        <v>2.14367014593328E-2</v>
      </c>
      <c r="C74" s="11">
        <v>0.16345606695992476</v>
      </c>
      <c r="D74" s="11">
        <v>0.12149482251670851</v>
      </c>
      <c r="E74" s="11">
        <v>-3.5647388854377515E-2</v>
      </c>
      <c r="F74" s="11">
        <v>-3.0192637205340732E-2</v>
      </c>
      <c r="G74" s="11">
        <v>-4.9310648598760415E-2</v>
      </c>
      <c r="H74" s="11">
        <v>-5.1320694663255693E-2</v>
      </c>
      <c r="I74" s="11">
        <v>6.8529480624946001E-2</v>
      </c>
      <c r="J74" s="11">
        <v>-0.11188729824682722</v>
      </c>
      <c r="K74" s="11">
        <v>0.1110825731132447</v>
      </c>
      <c r="L74" s="11">
        <v>-0.19285431854850843</v>
      </c>
      <c r="M74" s="11">
        <v>0.11995129699269395</v>
      </c>
      <c r="N74" s="11">
        <v>-2.9389783623334914E-3</v>
      </c>
    </row>
    <row r="75" spans="1:14" x14ac:dyDescent="0.25">
      <c r="A75" s="24" t="s">
        <v>19</v>
      </c>
      <c r="B75" s="11">
        <v>5.4777765908456427E-2</v>
      </c>
      <c r="C75" s="11">
        <v>7.0732408079258027E-2</v>
      </c>
      <c r="D75" s="11">
        <v>0.19276838711287189</v>
      </c>
      <c r="E75" s="11">
        <v>-0.22835024592966668</v>
      </c>
      <c r="F75" s="11">
        <v>0.12609719096867589</v>
      </c>
      <c r="G75" s="11">
        <v>2.5697037012955438E-2</v>
      </c>
      <c r="H75" s="11">
        <v>0.26623454711626343</v>
      </c>
      <c r="I75" s="11">
        <v>2.1068295800925046E-2</v>
      </c>
      <c r="J75" s="11">
        <v>3.8331908510948085</v>
      </c>
      <c r="K75" s="11">
        <v>0.20957653614426131</v>
      </c>
      <c r="L75" s="11">
        <v>0.17683407594843856</v>
      </c>
      <c r="M75" s="11">
        <v>0.35593788110825902</v>
      </c>
      <c r="N75" s="11">
        <v>0.46093158580724292</v>
      </c>
    </row>
    <row r="76" spans="1:14" x14ac:dyDescent="0.25">
      <c r="A76" s="24" t="s">
        <v>20</v>
      </c>
      <c r="B76" s="11">
        <v>-6.0755425583571034E-2</v>
      </c>
      <c r="C76" s="11">
        <v>0.28345283444290187</v>
      </c>
      <c r="D76" s="11">
        <v>0.36266768416313305</v>
      </c>
      <c r="E76" s="11">
        <v>0.21945719697982199</v>
      </c>
      <c r="F76" s="11">
        <v>-5.1792024962548554E-2</v>
      </c>
      <c r="G76" s="11">
        <v>-5.7528882246344996E-2</v>
      </c>
      <c r="H76" s="11">
        <v>-0.11648785232449914</v>
      </c>
      <c r="I76" s="11">
        <v>-8.051329008488245E-2</v>
      </c>
      <c r="J76" s="11">
        <v>-0.47046550550282318</v>
      </c>
      <c r="K76" s="11">
        <v>0.39797485009399941</v>
      </c>
      <c r="L76" s="11">
        <v>-0.30705309365356942</v>
      </c>
      <c r="M76" s="11">
        <v>2.8018615167714332E-2</v>
      </c>
      <c r="N76" s="11">
        <v>-0.1550582969912784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5" priority="2" operator="lessThan">
      <formula>0</formula>
    </cfRule>
  </conditionalFormatting>
  <conditionalFormatting sqref="B74:N76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9" zoomScale="70" zoomScaleNormal="70" workbookViewId="0">
      <selection activeCell="B6" sqref="B6:N78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7" t="s">
        <v>4</v>
      </c>
      <c r="C4" s="27" t="s">
        <v>5</v>
      </c>
      <c r="D4" s="27" t="s">
        <v>6</v>
      </c>
      <c r="E4" s="27" t="s">
        <v>7</v>
      </c>
      <c r="F4" s="27" t="s">
        <v>8</v>
      </c>
      <c r="G4" s="27" t="s">
        <v>9</v>
      </c>
      <c r="H4" s="27" t="s">
        <v>10</v>
      </c>
      <c r="I4" s="27" t="s">
        <v>11</v>
      </c>
      <c r="J4" s="27" t="s">
        <v>12</v>
      </c>
      <c r="K4" s="27" t="s">
        <v>13</v>
      </c>
      <c r="L4" s="27" t="s">
        <v>14</v>
      </c>
      <c r="M4" s="27" t="s">
        <v>15</v>
      </c>
      <c r="N4" s="2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7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7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7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6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26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26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6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6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6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6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6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6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6" t="s">
        <v>18</v>
      </c>
      <c r="B58" s="9">
        <v>102494.78</v>
      </c>
      <c r="C58" s="9">
        <v>192869.99</v>
      </c>
      <c r="D58" s="9">
        <v>199108.32</v>
      </c>
      <c r="E58" s="9">
        <v>157742.82999999999</v>
      </c>
      <c r="F58" s="9">
        <v>526114.36</v>
      </c>
      <c r="G58" s="9">
        <v>214317.4</v>
      </c>
      <c r="H58" s="9">
        <v>264668.67</v>
      </c>
      <c r="I58" s="9">
        <v>426396.49</v>
      </c>
      <c r="J58" s="9">
        <v>532098.19999999995</v>
      </c>
      <c r="K58" s="9">
        <v>66305.36</v>
      </c>
      <c r="L58" s="9">
        <v>22938.61</v>
      </c>
      <c r="M58" s="9">
        <v>58337.259999999995</v>
      </c>
      <c r="N58" s="9">
        <v>2763392.24</v>
      </c>
    </row>
    <row r="59" spans="1:14" x14ac:dyDescent="0.25">
      <c r="A59" s="26" t="s">
        <v>19</v>
      </c>
      <c r="B59" s="9">
        <v>22279.66</v>
      </c>
      <c r="C59" s="9">
        <v>25964.760000000002</v>
      </c>
      <c r="D59" s="9">
        <v>28856.080000000002</v>
      </c>
      <c r="E59" s="9">
        <v>47523.75</v>
      </c>
      <c r="F59" s="9">
        <v>47652.369999999995</v>
      </c>
      <c r="G59" s="9">
        <v>33527.99</v>
      </c>
      <c r="H59" s="9">
        <v>20789</v>
      </c>
      <c r="I59" s="9">
        <v>50876.92</v>
      </c>
      <c r="J59" s="9">
        <v>36881.79</v>
      </c>
      <c r="K59" s="9">
        <v>22798.639999999999</v>
      </c>
      <c r="L59" s="9">
        <v>1090.74</v>
      </c>
      <c r="M59" s="9">
        <v>16030.55</v>
      </c>
      <c r="N59" s="9">
        <v>354272.25</v>
      </c>
    </row>
    <row r="60" spans="1:14" x14ac:dyDescent="0.25">
      <c r="A60" s="26" t="s">
        <v>20</v>
      </c>
      <c r="B60" s="9">
        <v>58323.680000000008</v>
      </c>
      <c r="C60" s="9">
        <v>63200.25</v>
      </c>
      <c r="D60" s="9">
        <v>44265.509999999995</v>
      </c>
      <c r="E60" s="9">
        <v>45642.34</v>
      </c>
      <c r="F60" s="9">
        <v>166803.47999999998</v>
      </c>
      <c r="G60" s="9">
        <v>115190.14</v>
      </c>
      <c r="H60" s="9">
        <v>114532.2</v>
      </c>
      <c r="I60" s="9">
        <v>232705.06</v>
      </c>
      <c r="J60" s="9">
        <v>414372.76</v>
      </c>
      <c r="K60" s="9">
        <v>12069.23</v>
      </c>
      <c r="L60" s="9">
        <v>18099.150000000001</v>
      </c>
      <c r="M60" s="9">
        <v>18150.79</v>
      </c>
      <c r="N60" s="9">
        <v>1303354.5699999998</v>
      </c>
    </row>
    <row r="61" spans="1:14" x14ac:dyDescent="0.25">
      <c r="A61" s="22" t="s">
        <v>45</v>
      </c>
      <c r="N61" s="23">
        <v>1657626.8199999998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6" t="s">
        <v>18</v>
      </c>
      <c r="B66" s="11">
        <v>-1</v>
      </c>
      <c r="C66" s="11">
        <v>-1</v>
      </c>
      <c r="D66" s="11">
        <v>-1</v>
      </c>
      <c r="E66" s="11">
        <v>-1</v>
      </c>
      <c r="F66" s="11">
        <v>-1</v>
      </c>
      <c r="G66" s="11">
        <v>-1</v>
      </c>
      <c r="H66" s="11">
        <v>-1</v>
      </c>
      <c r="I66" s="11">
        <v>-1</v>
      </c>
      <c r="J66" s="11">
        <v>-1</v>
      </c>
      <c r="K66" s="11">
        <v>-1</v>
      </c>
      <c r="L66" s="11">
        <v>-1</v>
      </c>
      <c r="M66" s="11">
        <v>-1</v>
      </c>
      <c r="N66" s="11">
        <v>-1</v>
      </c>
    </row>
    <row r="67" spans="1:14" x14ac:dyDescent="0.25">
      <c r="A67" s="26" t="s">
        <v>19</v>
      </c>
      <c r="B67" s="11">
        <v>-1</v>
      </c>
      <c r="C67" s="11">
        <v>-1</v>
      </c>
      <c r="D67" s="11">
        <v>-1</v>
      </c>
      <c r="E67" s="11">
        <v>-1</v>
      </c>
      <c r="F67" s="11">
        <v>-1</v>
      </c>
      <c r="G67" s="11">
        <v>-1</v>
      </c>
      <c r="H67" s="11">
        <v>-1</v>
      </c>
      <c r="I67" s="11">
        <v>-1</v>
      </c>
      <c r="J67" s="11">
        <v>-1</v>
      </c>
      <c r="K67" s="11">
        <v>-1</v>
      </c>
      <c r="L67" s="11">
        <v>-1</v>
      </c>
      <c r="M67" s="11">
        <v>-1</v>
      </c>
      <c r="N67" s="11">
        <v>-1</v>
      </c>
    </row>
    <row r="68" spans="1:14" x14ac:dyDescent="0.25">
      <c r="A68" s="26" t="s">
        <v>20</v>
      </c>
      <c r="B68" s="11">
        <v>-1</v>
      </c>
      <c r="C68" s="11">
        <v>-1</v>
      </c>
      <c r="D68" s="11">
        <v>-1</v>
      </c>
      <c r="E68" s="11">
        <v>-1</v>
      </c>
      <c r="F68" s="11">
        <v>-1</v>
      </c>
      <c r="G68" s="11">
        <v>-1</v>
      </c>
      <c r="H68" s="11">
        <v>-1</v>
      </c>
      <c r="I68" s="11">
        <v>-1</v>
      </c>
      <c r="J68" s="11">
        <v>-1</v>
      </c>
      <c r="K68" s="11">
        <v>-1</v>
      </c>
      <c r="L68" s="11">
        <v>-1</v>
      </c>
      <c r="M68" s="11">
        <v>-1</v>
      </c>
      <c r="N68" s="11">
        <v>-1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6" t="s">
        <v>18</v>
      </c>
      <c r="B74" s="11">
        <v>-0.4409955476436489</v>
      </c>
      <c r="C74" s="11">
        <v>-0.36574198901046906</v>
      </c>
      <c r="D74" s="11">
        <v>-0.34964475461743538</v>
      </c>
      <c r="E74" s="11">
        <v>-0.337871758881852</v>
      </c>
      <c r="F74" s="11">
        <v>-0.38542204816547587</v>
      </c>
      <c r="G74" s="11">
        <v>-0.42753422816296527</v>
      </c>
      <c r="H74" s="11">
        <v>-0.35496610356283653</v>
      </c>
      <c r="I74" s="11">
        <v>-0.48008816382430008</v>
      </c>
      <c r="J74" s="11">
        <v>-0.52251963748950869</v>
      </c>
      <c r="K74" s="11">
        <v>-0.35432091395838511</v>
      </c>
      <c r="L74" s="11">
        <v>-0.31821070289780984</v>
      </c>
      <c r="M74" s="11">
        <v>0.69145035197679017</v>
      </c>
      <c r="N74" s="11">
        <v>-0.42163346601329937</v>
      </c>
    </row>
    <row r="75" spans="1:14" x14ac:dyDescent="0.25">
      <c r="A75" s="26" t="s">
        <v>19</v>
      </c>
      <c r="B75" s="11">
        <v>-0.33329582815766901</v>
      </c>
      <c r="C75" s="11">
        <v>-0.36361490662221607</v>
      </c>
      <c r="D75" s="11">
        <v>-0.39562761163191607</v>
      </c>
      <c r="E75" s="11">
        <v>-0.34062899197037722</v>
      </c>
      <c r="F75" s="11">
        <v>-0.39238337847621668</v>
      </c>
      <c r="G75" s="11">
        <v>-0.48212946056835104</v>
      </c>
      <c r="H75" s="11">
        <v>-0.37994146890848945</v>
      </c>
      <c r="I75" s="11">
        <v>-0.47728626104309896</v>
      </c>
      <c r="J75" s="11">
        <v>-0.21026540903397106</v>
      </c>
      <c r="K75" s="11">
        <v>-0.24028641577739324</v>
      </c>
      <c r="L75" s="11">
        <v>-0.51940040713096047</v>
      </c>
      <c r="M75" s="11">
        <v>0.47905542992165778</v>
      </c>
      <c r="N75" s="11">
        <v>-0.36497107174535537</v>
      </c>
    </row>
    <row r="76" spans="1:14" x14ac:dyDescent="0.25">
      <c r="A76" s="26" t="s">
        <v>20</v>
      </c>
      <c r="B76" s="11">
        <v>-0.48935210470493112</v>
      </c>
      <c r="C76" s="11">
        <v>-0.37958919346816022</v>
      </c>
      <c r="D76" s="11">
        <v>-0.28611926388156678</v>
      </c>
      <c r="E76" s="11">
        <v>-0.37798993114903251</v>
      </c>
      <c r="F76" s="11">
        <v>-0.36642640497331236</v>
      </c>
      <c r="G76" s="11">
        <v>-0.42617271916137933</v>
      </c>
      <c r="H76" s="11">
        <v>-0.41002424401954668</v>
      </c>
      <c r="I76" s="11">
        <v>-0.51932452083821279</v>
      </c>
      <c r="J76" s="11">
        <v>-0.54600293951743684</v>
      </c>
      <c r="K76" s="11">
        <v>-0.49286648301687636</v>
      </c>
      <c r="L76" s="11">
        <v>-0.25154608480257051</v>
      </c>
      <c r="M76" s="11">
        <v>0.80448307538136088</v>
      </c>
      <c r="N76" s="11">
        <v>-0.47114749546236739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3" priority="2" operator="lessThan">
      <formula>0</formula>
    </cfRule>
  </conditionalFormatting>
  <conditionalFormatting sqref="B74:N76">
    <cfRule type="cellIs" dxfId="2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zoomScale="70" zoomScaleNormal="70" workbookViewId="0">
      <selection activeCell="D3" sqref="D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N61" s="23"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3" sqref="D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2" sqref="D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D1" sqref="D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0"/>
  <sheetViews>
    <sheetView workbookViewId="0">
      <selection activeCell="B7" sqref="B7"/>
    </sheetView>
  </sheetViews>
  <sheetFormatPr defaultRowHeight="15" x14ac:dyDescent="0.25"/>
  <cols>
    <col min="1" max="1" width="23.5703125" bestFit="1" customWidth="1"/>
    <col min="2" max="5" width="10.7109375" bestFit="1" customWidth="1"/>
  </cols>
  <sheetData>
    <row r="6" spans="1:5" x14ac:dyDescent="0.25">
      <c r="A6" s="20" t="str">
        <f>+'[1]2022-Q1 Q2 Q3 q4'!A57</f>
        <v xml:space="preserve">Territorio di riferimento  </v>
      </c>
      <c r="B6">
        <v>2019</v>
      </c>
      <c r="C6">
        <v>2020</v>
      </c>
      <c r="D6">
        <v>2021</v>
      </c>
      <c r="E6">
        <v>2022</v>
      </c>
    </row>
    <row r="7" spans="1:5" x14ac:dyDescent="0.25">
      <c r="A7" s="21" t="str">
        <f>+'[1]2022-Q1 Q2 Q3 q4'!A58</f>
        <v xml:space="preserve">Abruzzo  </v>
      </c>
      <c r="B7" s="9">
        <f>+'2019 q1q2q3q4'!N58</f>
        <v>4173554.9200000004</v>
      </c>
      <c r="C7" s="9">
        <f>+'2020 q1q2q3q4'!N58</f>
        <v>3907137.96</v>
      </c>
      <c r="D7" s="9">
        <f>+'2021 q1q2q3q4'!N58</f>
        <v>4777925.55</v>
      </c>
      <c r="E7" s="9">
        <f>+'2022-Q1 Q2 q3 q4'!N58</f>
        <v>5549618.4800000004</v>
      </c>
    </row>
    <row r="8" spans="1:5" x14ac:dyDescent="0.25">
      <c r="A8" s="21" t="str">
        <f>+'[1]2022-Q1 Q2 Q3 q4'!A59</f>
        <v xml:space="preserve">Pescara  </v>
      </c>
      <c r="B8" s="9">
        <f>+'2019 q1q2q3q4'!N59</f>
        <v>489448.88</v>
      </c>
      <c r="C8" s="9">
        <f>+'2020 q1q2q3q4'!N59</f>
        <v>430576.69</v>
      </c>
      <c r="D8" s="9">
        <f>+'2021 q1q2q3q4'!N59</f>
        <v>557883.64</v>
      </c>
      <c r="E8" s="9">
        <f>+'2022-Q1 Q2 q3 q4'!N59</f>
        <v>732368.3899999999</v>
      </c>
    </row>
    <row r="9" spans="1:5" x14ac:dyDescent="0.25">
      <c r="A9" s="21" t="str">
        <f>+'[1]2022-Q1 Q2 Q3 q4'!A60</f>
        <v xml:space="preserve">Chieti  </v>
      </c>
      <c r="B9" s="9">
        <f>+'2019 q1q2q3q4'!N60</f>
        <v>2245376.3699999996</v>
      </c>
      <c r="C9" s="9">
        <f>+'2020 q1q2q3q4'!N60</f>
        <v>2066249.7600000002</v>
      </c>
      <c r="D9" s="9">
        <f>+'2021 q1q2q3q4'!N60</f>
        <v>2464495.41</v>
      </c>
      <c r="E9" s="9">
        <f>+'2022-Q1 Q2 q3 q4'!N60</f>
        <v>2620409.42</v>
      </c>
    </row>
    <row r="10" spans="1:5" x14ac:dyDescent="0.25">
      <c r="A10" s="21" t="str">
        <f>+'[1]2022-Q1 Q2 Q3 q4'!A61</f>
        <v>Chieti Pescara</v>
      </c>
      <c r="B10" s="9">
        <f>+'2019 q1q2q3q4'!N61</f>
        <v>2734825.2499999995</v>
      </c>
      <c r="C10" s="9">
        <f>+'2020 q1q2q3q4'!N61</f>
        <v>2496826.4500000002</v>
      </c>
      <c r="D10" s="9">
        <f>+'2021 q1q2q3q4'!N61</f>
        <v>3022379.0500000003</v>
      </c>
      <c r="E10" s="9">
        <f>+'2022-Q1 Q2 q3 q4'!N61</f>
        <v>3352777.8099999996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2023-Q1 Q2 q3 q4</vt:lpstr>
      <vt:lpstr>2022-Q1 Q2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2023-09-15T11:37:24Z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